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750" activeTab="3"/>
  </bookViews>
  <sheets>
    <sheet name="Brojevi 1" sheetId="1" r:id="rId1"/>
    <sheet name="Brojevi 2" sheetId="2" r:id="rId2"/>
    <sheet name="Datumi" sheetId="3" r:id="rId3"/>
    <sheet name="Računanje s datumima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<sst xmlns="http://schemas.openxmlformats.org/spreadsheetml/2006/main" count="28" uniqueCount="27">
  <si>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Primjer oblikovanja</t>
  </si>
  <si>
    <t>Datum</t>
  </si>
  <si>
    <t>Nova godina</t>
  </si>
  <si>
    <t>Praznik rada</t>
  </si>
  <si>
    <t>Dan antifašističke borbe</t>
  </si>
  <si>
    <t>Dan državnosti</t>
  </si>
  <si>
    <t>Dan domovinske zahvalnosti</t>
  </si>
  <si>
    <t>Velika Gospa</t>
  </si>
  <si>
    <t>Svi sveti</t>
  </si>
  <si>
    <t>Božić</t>
  </si>
  <si>
    <t>Zadatak</t>
  </si>
  <si>
    <r>
      <t>Oblik postotka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Percent Style</t>
    </r>
    <r>
      <rPr>
        <sz val="10"/>
        <rFont val="Arial"/>
        <family val="0"/>
      </rPr>
      <t>)</t>
    </r>
  </si>
  <si>
    <r>
      <t>Oblik zareza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Comma Style</t>
    </r>
    <r>
      <rPr>
        <sz val="10"/>
        <rFont val="Arial"/>
        <family val="0"/>
      </rPr>
      <t>)</t>
    </r>
  </si>
  <si>
    <r>
      <t>Povećaj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Increse Decimal</t>
    </r>
    <r>
      <rPr>
        <sz val="10"/>
        <rFont val="Arial"/>
        <family val="0"/>
      </rPr>
      <t>)</t>
    </r>
  </si>
  <si>
    <r>
      <t>Smanji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Decrese Decimal</t>
    </r>
    <r>
      <rPr>
        <sz val="10"/>
        <rFont val="Arial"/>
        <family val="0"/>
      </rPr>
      <t>)</t>
    </r>
  </si>
  <si>
    <r>
      <t>Općenito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General</t>
    </r>
    <r>
      <rPr>
        <sz val="10"/>
        <rFont val="Arial"/>
        <family val="0"/>
      </rPr>
      <t>)</t>
    </r>
  </si>
  <si>
    <r>
      <t xml:space="preserve">Valuta
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Currency Style</t>
    </r>
    <r>
      <rPr>
        <sz val="10"/>
        <rFont val="Arial"/>
        <family val="0"/>
      </rPr>
      <t>)</t>
    </r>
  </si>
  <si>
    <t>Današnji datum:</t>
  </si>
  <si>
    <t>Dan neovisnosti</t>
  </si>
  <si>
    <t>Sveta tri kralja</t>
  </si>
  <si>
    <t>Sveti Stjepan</t>
  </si>
  <si>
    <t>Naziv blagdana</t>
  </si>
  <si>
    <t>Prinjer oblikovanja</t>
  </si>
  <si>
    <t>Datum rođenja:</t>
  </si>
  <si>
    <t>Broj dana proteklih od 
datuma rođenja do danas:</t>
  </si>
  <si>
    <t>Datum koji će biti za pet dana:</t>
  </si>
  <si>
    <t>Datum koji je bio prije 25 dana: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</si>
</sst>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mmm/yyyy"/>
    <numFmt numFmtId="165" formatCode="[$-41A]d\.\ mmmm\ yyyy"/>
    <numFmt numFmtId="166" formatCode="[$-41A]d/\ mmmm\ yyyy/;@"/>
    <numFmt numFmtId="167" formatCode="dd/mm/yy/;@"/>
    <numFmt numFmtId="168" formatCode="[$-41A]d\-mmm\-yy;@"/>
    <numFmt numFmtId="169" formatCode="d/m/;@"/>
    <numFmt numFmtId="170" formatCode="[$-41A]d\-mmm;@"/>
    <numFmt numFmtId="171" formatCode="d/m/yy/;@"/>
    <numFmt numFmtId="172" formatCode="dddd\,\ dd/mmmm/yyyy"/>
    <numFmt numFmtId="173" formatCode="dddd\,\ dd/mmmm\ yyyy"/>
    <numFmt numFmtId="174" formatCode="yyyy/mm/dd/\ dddd"/>
    <numFmt numFmtId="175" formatCode="dd\ dd/mmmm/yyyy/"/>
    <numFmt numFmtId="176" formatCode="ddd\ dd/mmmm/yyyy/"/>
    <numFmt numFmtId="177" formatCode="ddd\ dd/mmmm\ yyyy/"/>
    <numFmt numFmtId="178" formatCode="ddd\,\ dd/mmmm\ yyyy/"/>
    <numFmt numFmtId="179" formatCode="d/m/yyyy"/>
    <numFmt numFmtId="180" formatCode="dd\-mmmm\-yyyy/"/>
    <numFmt numFmtId="181" formatCode="mmm/yy/"/>
    <numFmt numFmtId="182" formatCode="mmmm/yyyy/"/>
    <numFmt numFmtId="183" formatCode="mmmm/\ yyyy/"/>
    <numFmt numFmtId="184" formatCode="#,##0.00\ &quot;kn&quot;"/>
    <numFmt numFmtId="185" formatCode="0.0%"/>
    <numFmt numFmtId="186" formatCode="0.00_ ;[Red]\-0.00\ "/>
    <numFmt numFmtId="187" formatCode="#,##0.00_ ;[Red]\-#,##0.00\ "/>
    <numFmt numFmtId="188" formatCode="#,##0.0000\ &quot;kn&quot;"/>
    <numFmt numFmtId="189" formatCode="#,##0.00\ [$€-1]"/>
    <numFmt numFmtId="190" formatCode="dddd\,\ dd/\ mm/yyyy/"/>
    <numFmt numFmtId="191" formatCode="dddd\,\ dd/mm/yyyy/"/>
    <numFmt numFmtId="192" formatCode="d/m/yyyy/;@"/>
    <numFmt numFmtId="193" formatCode="d/mmmm\ yyyy"/>
    <numFmt numFmtId="194" formatCode="d/m/yy"/>
    <numFmt numFmtId="195" formatCode="dd\-mmmm\-yyyy"/>
    <numFmt numFmtId="196" formatCode="ddd\,\ dd/\ mmmm"/>
    <numFmt numFmtId="197" formatCode="yyyy/mm/dd\ "/>
    <numFmt numFmtId="198" formatCode="mmmm\,\ d"/>
    <numFmt numFmtId="199" formatCode="yyyy/\ mmmm\,\ dd/"/>
    <numFmt numFmtId="200" formatCode="#,##0.00\ [$HRK];\-#,##0.00\ [$HRK]"/>
    <numFmt numFmtId="201" formatCode="h:mm;@"/>
    <numFmt numFmtId="202" formatCode="&quot;01/&quot;####\-###"/>
    <numFmt numFmtId="203" formatCode="#,##0.00\ [$HRK]"/>
    <numFmt numFmtId="204" formatCode="0.000"/>
    <numFmt numFmtId="205" formatCode="0.0000"/>
    <numFmt numFmtId="206" formatCode="0.0"/>
    <numFmt numFmtId="207" formatCode="0.00000"/>
    <numFmt numFmtId="208" formatCode="0.000000"/>
    <numFmt numFmtId="209" formatCode="0.0000000"/>
    <numFmt numFmtId="210" formatCode="#,##0.000\ &quot;kn&quot;"/>
    <numFmt numFmtId="211" formatCode="_-[$€-2]\ * #,##0.00_-;\-[$€-2]\ * #,##0.00_-;_-[$€-2]\ * &quot;-&quot;??_-;_-@_-"/>
    <numFmt numFmtId="212" formatCode="dddd\,\ dd/\ m/\ yyyy/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7" fontId="3" fillId="33" borderId="10" xfId="0" applyNumberFormat="1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" fontId="3" fillId="33" borderId="10" xfId="0" applyNumberFormat="1" applyFont="1" applyFill="1" applyBorder="1" applyAlignment="1">
      <alignment horizontal="right" vertical="center"/>
    </xf>
    <xf numFmtId="179" fontId="3" fillId="33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183" fontId="3" fillId="33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 quotePrefix="1">
      <alignment/>
      <protection/>
    </xf>
    <xf numFmtId="9" fontId="3" fillId="33" borderId="10" xfId="50" applyFont="1" applyFill="1" applyBorder="1" applyAlignment="1" applyProtection="1">
      <alignment/>
      <protection/>
    </xf>
    <xf numFmtId="10" fontId="3" fillId="33" borderId="10" xfId="50" applyNumberFormat="1" applyFont="1" applyFill="1" applyBorder="1" applyAlignment="1" applyProtection="1">
      <alignment/>
      <protection/>
    </xf>
    <xf numFmtId="186" fontId="3" fillId="33" borderId="10" xfId="0" applyNumberFormat="1" applyFont="1" applyFill="1" applyBorder="1" applyAlignment="1" applyProtection="1" quotePrefix="1">
      <alignment/>
      <protection/>
    </xf>
    <xf numFmtId="187" fontId="3" fillId="33" borderId="10" xfId="0" applyNumberFormat="1" applyFont="1" applyFill="1" applyBorder="1" applyAlignment="1" applyProtection="1">
      <alignment/>
      <protection/>
    </xf>
    <xf numFmtId="188" fontId="3" fillId="33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/>
    </xf>
    <xf numFmtId="11" fontId="3" fillId="33" borderId="10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/>
      <protection locked="0"/>
    </xf>
    <xf numFmtId="0" fontId="3" fillId="35" borderId="10" xfId="57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92" fontId="3" fillId="34" borderId="10" xfId="0" applyNumberFormat="1" applyFont="1" applyFill="1" applyBorder="1" applyAlignment="1" applyProtection="1">
      <alignment horizontal="center" vertical="center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 locked="0"/>
    </xf>
    <xf numFmtId="191" fontId="3" fillId="34" borderId="10" xfId="0" applyNumberFormat="1" applyFont="1" applyFill="1" applyBorder="1" applyAlignment="1" applyProtection="1">
      <alignment horizontal="center" vertical="center"/>
      <protection locked="0"/>
    </xf>
    <xf numFmtId="212" fontId="2" fillId="33" borderId="13" xfId="0" applyNumberFormat="1" applyFont="1" applyFill="1" applyBorder="1" applyAlignment="1">
      <alignment vertical="center"/>
    </xf>
    <xf numFmtId="0" fontId="3" fillId="35" borderId="11" xfId="57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Border="1" applyAlignment="1" applyProtection="1">
      <alignment/>
      <protection locked="0"/>
    </xf>
    <xf numFmtId="0" fontId="3" fillId="34" borderId="11" xfId="50" applyNumberFormat="1" applyFont="1" applyFill="1" applyBorder="1" applyAlignment="1" applyProtection="1">
      <alignment horizontal="right"/>
      <protection locked="0"/>
    </xf>
    <xf numFmtId="0" fontId="3" fillId="34" borderId="13" xfId="50" applyNumberFormat="1" applyFont="1" applyFill="1" applyBorder="1" applyAlignment="1" applyProtection="1">
      <alignment horizontal="right"/>
      <protection locked="0"/>
    </xf>
    <xf numFmtId="0" fontId="3" fillId="34" borderId="11" xfId="57" applyNumberFormat="1" applyFont="1" applyFill="1" applyBorder="1" applyAlignment="1" applyProtection="1">
      <alignment horizontal="right"/>
      <protection locked="0"/>
    </xf>
    <xf numFmtId="0" fontId="3" fillId="34" borderId="13" xfId="57" applyNumberFormat="1" applyFont="1" applyFill="1" applyBorder="1" applyAlignment="1" applyProtection="1">
      <alignment horizontal="right"/>
      <protection locked="0"/>
    </xf>
    <xf numFmtId="0" fontId="3" fillId="35" borderId="11" xfId="59" applyNumberFormat="1" applyFont="1" applyFill="1" applyBorder="1" applyAlignment="1" applyProtection="1">
      <alignment horizontal="right"/>
      <protection locked="0"/>
    </xf>
    <xf numFmtId="0" fontId="3" fillId="35" borderId="13" xfId="59" applyNumberFormat="1" applyFont="1" applyFill="1" applyBorder="1" applyAlignment="1" applyProtection="1">
      <alignment horizontal="right"/>
      <protection locked="0"/>
    </xf>
    <xf numFmtId="0" fontId="3" fillId="35" borderId="13" xfId="57" applyNumberFormat="1" applyFont="1" applyFill="1" applyBorder="1" applyAlignment="1" applyProtection="1">
      <alignment horizontal="right"/>
      <protection locked="0"/>
    </xf>
    <xf numFmtId="0" fontId="3" fillId="34" borderId="11" xfId="0" applyNumberFormat="1" applyFont="1" applyFill="1" applyBorder="1" applyAlignment="1" applyProtection="1">
      <alignment horizontal="right"/>
      <protection locked="0"/>
    </xf>
    <xf numFmtId="0" fontId="3" fillId="34" borderId="13" xfId="0" applyNumberFormat="1" applyFont="1" applyFill="1" applyBorder="1" applyAlignment="1" applyProtection="1">
      <alignment horizontal="right"/>
      <protection locked="0"/>
    </xf>
    <xf numFmtId="0" fontId="3" fillId="35" borderId="11" xfId="0" applyNumberFormat="1" applyFont="1" applyFill="1" applyBorder="1" applyAlignment="1" applyProtection="1">
      <alignment horizontal="right"/>
      <protection locked="0"/>
    </xf>
    <xf numFmtId="0" fontId="3" fillId="35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12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61925"/>
          <a:ext cx="8658225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 prikazane brojeve uporabom gumba na alatnoj traci Oblikovanje.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76200</xdr:colOff>
      <xdr:row>9</xdr:row>
      <xdr:rowOff>114300</xdr:rowOff>
    </xdr:from>
    <xdr:to>
      <xdr:col>2</xdr:col>
      <xdr:colOff>419100</xdr:colOff>
      <xdr:row>9</xdr:row>
      <xdr:rowOff>571500</xdr:rowOff>
    </xdr:to>
    <xdr:pic>
      <xdr:nvPicPr>
        <xdr:cNvPr id="2" name="Picture 2" descr="Gumb_Curre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419100</xdr:colOff>
      <xdr:row>9</xdr:row>
      <xdr:rowOff>571500</xdr:rowOff>
    </xdr:to>
    <xdr:pic>
      <xdr:nvPicPr>
        <xdr:cNvPr id="3" name="Picture 5" descr="Gumb_Postot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95250</xdr:rowOff>
    </xdr:from>
    <xdr:to>
      <xdr:col>6</xdr:col>
      <xdr:colOff>409575</xdr:colOff>
      <xdr:row>9</xdr:row>
      <xdr:rowOff>552450</xdr:rowOff>
    </xdr:to>
    <xdr:pic>
      <xdr:nvPicPr>
        <xdr:cNvPr id="4" name="Picture 6" descr="Gumb_Zare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5525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9</xdr:row>
      <xdr:rowOff>95250</xdr:rowOff>
    </xdr:from>
    <xdr:to>
      <xdr:col>8</xdr:col>
      <xdr:colOff>419100</xdr:colOff>
      <xdr:row>9</xdr:row>
      <xdr:rowOff>552450</xdr:rowOff>
    </xdr:to>
    <xdr:pic>
      <xdr:nvPicPr>
        <xdr:cNvPr id="5" name="Picture 7" descr="Gumb_Povecaj_Decima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15525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</xdr:row>
      <xdr:rowOff>95250</xdr:rowOff>
    </xdr:from>
    <xdr:to>
      <xdr:col>10</xdr:col>
      <xdr:colOff>428625</xdr:colOff>
      <xdr:row>9</xdr:row>
      <xdr:rowOff>552450</xdr:rowOff>
    </xdr:to>
    <xdr:pic>
      <xdr:nvPicPr>
        <xdr:cNvPr id="6" name="Picture 8" descr="Gumb_Smanji_Decima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5525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0</xdr:rowOff>
    </xdr:from>
    <xdr:to>
      <xdr:col>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161925"/>
          <a:ext cx="29241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Brojeve u stupcu Zadatak oblikuj kao što je prikazano u stupcu Primjer oblikovanja.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4</xdr:col>
      <xdr:colOff>2238375</xdr:colOff>
      <xdr:row>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7650" y="161925"/>
          <a:ext cx="82010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Tablica sadrži popis državnih blagdana.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posljednjem su stupcu navedeni datumi imenovanih blagdana u općenitom obliku.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Oblikujte ih kao što je zadano u stupcu Primjer oblikovanja.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7</xdr:col>
      <xdr:colOff>2371725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61925"/>
          <a:ext cx="8858250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ćeliju B18 napiši datum svoga rođenja, a u  žuto označene ćelije formulu koja će izračunati tražene podatke.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19"/>
  <sheetViews>
    <sheetView showGridLines="0" zoomScalePageLayoutView="0" workbookViewId="0" topLeftCell="A1">
      <selection activeCell="C11" sqref="C11:D19"/>
    </sheetView>
  </sheetViews>
  <sheetFormatPr defaultColWidth="9.140625" defaultRowHeight="12.75"/>
  <cols>
    <col min="1" max="1" width="3.7109375" style="16" customWidth="1"/>
    <col min="2" max="2" width="12.8515625" style="16" customWidth="1"/>
    <col min="3" max="3" width="7.57421875" style="16" customWidth="1"/>
    <col min="4" max="4" width="14.8515625" style="16" customWidth="1"/>
    <col min="5" max="5" width="7.57421875" style="16" customWidth="1"/>
    <col min="6" max="6" width="14.28125" style="16" customWidth="1"/>
    <col min="7" max="7" width="7.57421875" style="16" customWidth="1"/>
    <col min="8" max="8" width="15.8515625" style="16" customWidth="1"/>
    <col min="9" max="9" width="7.57421875" style="16" customWidth="1"/>
    <col min="10" max="10" width="16.57421875" style="16" customWidth="1"/>
    <col min="11" max="11" width="7.57421875" style="16" customWidth="1"/>
    <col min="12" max="12" width="17.7109375" style="16" customWidth="1"/>
    <col min="13" max="13" width="3.7109375" style="16" customWidth="1"/>
    <col min="14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12" ht="51">
      <c r="B10" s="17" t="s">
        <v>15</v>
      </c>
      <c r="C10" s="18"/>
      <c r="D10" s="18" t="s">
        <v>16</v>
      </c>
      <c r="E10" s="19"/>
      <c r="F10" s="19" t="s">
        <v>11</v>
      </c>
      <c r="G10" s="18"/>
      <c r="H10" s="18" t="s">
        <v>12</v>
      </c>
      <c r="I10" s="19"/>
      <c r="J10" s="19" t="s">
        <v>13</v>
      </c>
      <c r="K10" s="18"/>
      <c r="L10" s="18" t="s">
        <v>14</v>
      </c>
    </row>
    <row r="11" spans="2:12" ht="24.75" customHeight="1">
      <c r="B11" s="20">
        <v>0.2</v>
      </c>
      <c r="C11" s="44">
        <f aca="true" t="shared" si="0" ref="C11:C19">B11</f>
        <v>0.2</v>
      </c>
      <c r="D11" s="45"/>
      <c r="E11" s="46">
        <f aca="true" t="shared" si="1" ref="E11:E19">C11</f>
        <v>0.2</v>
      </c>
      <c r="F11" s="47"/>
      <c r="G11" s="50">
        <f aca="true" t="shared" si="2" ref="G11:G19">E11</f>
        <v>0.2</v>
      </c>
      <c r="H11" s="51"/>
      <c r="I11" s="53">
        <f aca="true" t="shared" si="3" ref="I11:I19">G11</f>
        <v>0.2</v>
      </c>
      <c r="J11" s="54"/>
      <c r="K11" s="55">
        <f aca="true" t="shared" si="4" ref="K11:K19">I11</f>
        <v>0.2</v>
      </c>
      <c r="L11" s="56"/>
    </row>
    <row r="12" spans="2:12" ht="24.75" customHeight="1">
      <c r="B12" s="20">
        <v>0.123456</v>
      </c>
      <c r="C12" s="44">
        <f t="shared" si="0"/>
        <v>0.123456</v>
      </c>
      <c r="D12" s="45"/>
      <c r="E12" s="48">
        <f t="shared" si="1"/>
        <v>0.123456</v>
      </c>
      <c r="F12" s="49"/>
      <c r="G12" s="44">
        <f t="shared" si="2"/>
        <v>0.123456</v>
      </c>
      <c r="H12" s="52"/>
      <c r="I12" s="53">
        <f t="shared" si="3"/>
        <v>0.123456</v>
      </c>
      <c r="J12" s="54"/>
      <c r="K12" s="55">
        <f t="shared" si="4"/>
        <v>0.123456</v>
      </c>
      <c r="L12" s="56"/>
    </row>
    <row r="13" spans="2:12" ht="24.75" customHeight="1">
      <c r="B13" s="21">
        <v>-8</v>
      </c>
      <c r="C13" s="44">
        <f t="shared" si="0"/>
        <v>-8</v>
      </c>
      <c r="D13" s="45"/>
      <c r="E13" s="46">
        <f t="shared" si="1"/>
        <v>-8</v>
      </c>
      <c r="F13" s="47"/>
      <c r="G13" s="50">
        <f t="shared" si="2"/>
        <v>-8</v>
      </c>
      <c r="H13" s="51"/>
      <c r="I13" s="53">
        <f t="shared" si="3"/>
        <v>-8</v>
      </c>
      <c r="J13" s="54"/>
      <c r="K13" s="55">
        <f t="shared" si="4"/>
        <v>-8</v>
      </c>
      <c r="L13" s="56"/>
    </row>
    <row r="14" spans="2:12" ht="24.75" customHeight="1">
      <c r="B14" s="20">
        <v>5</v>
      </c>
      <c r="C14" s="44">
        <f t="shared" si="0"/>
        <v>5</v>
      </c>
      <c r="D14" s="45"/>
      <c r="E14" s="46">
        <f t="shared" si="1"/>
        <v>5</v>
      </c>
      <c r="F14" s="47"/>
      <c r="G14" s="50">
        <f t="shared" si="2"/>
        <v>5</v>
      </c>
      <c r="H14" s="51"/>
      <c r="I14" s="53">
        <f t="shared" si="3"/>
        <v>5</v>
      </c>
      <c r="J14" s="54"/>
      <c r="K14" s="55">
        <f t="shared" si="4"/>
        <v>5</v>
      </c>
      <c r="L14" s="56"/>
    </row>
    <row r="15" spans="2:12" ht="24.75" customHeight="1">
      <c r="B15" s="20">
        <v>0.2</v>
      </c>
      <c r="C15" s="44">
        <f t="shared" si="0"/>
        <v>0.2</v>
      </c>
      <c r="D15" s="45"/>
      <c r="E15" s="46">
        <f t="shared" si="1"/>
        <v>0.2</v>
      </c>
      <c r="F15" s="47"/>
      <c r="G15" s="50">
        <f t="shared" si="2"/>
        <v>0.2</v>
      </c>
      <c r="H15" s="51"/>
      <c r="I15" s="53">
        <f t="shared" si="3"/>
        <v>0.2</v>
      </c>
      <c r="J15" s="54"/>
      <c r="K15" s="55">
        <f t="shared" si="4"/>
        <v>0.2</v>
      </c>
      <c r="L15" s="56"/>
    </row>
    <row r="16" spans="2:12" ht="24.75" customHeight="1">
      <c r="B16" s="20">
        <v>2700</v>
      </c>
      <c r="C16" s="44">
        <f t="shared" si="0"/>
        <v>2700</v>
      </c>
      <c r="D16" s="45"/>
      <c r="E16" s="46">
        <f t="shared" si="1"/>
        <v>2700</v>
      </c>
      <c r="F16" s="47"/>
      <c r="G16" s="50">
        <f t="shared" si="2"/>
        <v>2700</v>
      </c>
      <c r="H16" s="51"/>
      <c r="I16" s="53">
        <f t="shared" si="3"/>
        <v>2700</v>
      </c>
      <c r="J16" s="54"/>
      <c r="K16" s="55">
        <f t="shared" si="4"/>
        <v>2700</v>
      </c>
      <c r="L16" s="56"/>
    </row>
    <row r="17" spans="2:12" ht="24.75" customHeight="1">
      <c r="B17" s="20">
        <v>9876.123</v>
      </c>
      <c r="C17" s="44">
        <f t="shared" si="0"/>
        <v>9876.123</v>
      </c>
      <c r="D17" s="45"/>
      <c r="E17" s="46">
        <f t="shared" si="1"/>
        <v>9876.123</v>
      </c>
      <c r="F17" s="47"/>
      <c r="G17" s="50">
        <f t="shared" si="2"/>
        <v>9876.123</v>
      </c>
      <c r="H17" s="51"/>
      <c r="I17" s="53">
        <f t="shared" si="3"/>
        <v>9876.123</v>
      </c>
      <c r="J17" s="54"/>
      <c r="K17" s="55">
        <f t="shared" si="4"/>
        <v>9876.123</v>
      </c>
      <c r="L17" s="56"/>
    </row>
    <row r="18" spans="2:12" ht="24.75" customHeight="1">
      <c r="B18" s="20">
        <v>210114682</v>
      </c>
      <c r="C18" s="44">
        <f t="shared" si="0"/>
        <v>210114682</v>
      </c>
      <c r="D18" s="45"/>
      <c r="E18" s="46">
        <f t="shared" si="1"/>
        <v>210114682</v>
      </c>
      <c r="F18" s="47"/>
      <c r="G18" s="50">
        <f t="shared" si="2"/>
        <v>210114682</v>
      </c>
      <c r="H18" s="51"/>
      <c r="I18" s="53">
        <f t="shared" si="3"/>
        <v>210114682</v>
      </c>
      <c r="J18" s="54"/>
      <c r="K18" s="55">
        <f t="shared" si="4"/>
        <v>210114682</v>
      </c>
      <c r="L18" s="56"/>
    </row>
    <row r="19" spans="2:12" ht="24.75" customHeight="1">
      <c r="B19" s="20">
        <v>1234567</v>
      </c>
      <c r="C19" s="44">
        <f t="shared" si="0"/>
        <v>1234567</v>
      </c>
      <c r="D19" s="45"/>
      <c r="E19" s="46">
        <f t="shared" si="1"/>
        <v>1234567</v>
      </c>
      <c r="F19" s="47"/>
      <c r="G19" s="50">
        <f t="shared" si="2"/>
        <v>1234567</v>
      </c>
      <c r="H19" s="51"/>
      <c r="I19" s="53">
        <f t="shared" si="3"/>
        <v>1234567</v>
      </c>
      <c r="J19" s="54"/>
      <c r="K19" s="55">
        <f t="shared" si="4"/>
        <v>1234567</v>
      </c>
      <c r="L19" s="56"/>
    </row>
  </sheetData>
  <sheetProtection password="C950" sheet="1" objects="1" scenarios="1" formatCells="0" selectLockedCells="1"/>
  <mergeCells count="45">
    <mergeCell ref="K18:L18"/>
    <mergeCell ref="I18:J18"/>
    <mergeCell ref="I19:J19"/>
    <mergeCell ref="K11:L11"/>
    <mergeCell ref="K12:L12"/>
    <mergeCell ref="K13:L13"/>
    <mergeCell ref="K14:L14"/>
    <mergeCell ref="K19:L19"/>
    <mergeCell ref="K15:L15"/>
    <mergeCell ref="K16:L16"/>
    <mergeCell ref="K17:L17"/>
    <mergeCell ref="G17:H17"/>
    <mergeCell ref="G18:H18"/>
    <mergeCell ref="G19:H19"/>
    <mergeCell ref="I11:J11"/>
    <mergeCell ref="I12:J12"/>
    <mergeCell ref="I13:J13"/>
    <mergeCell ref="I14:J14"/>
    <mergeCell ref="I15:J15"/>
    <mergeCell ref="I16:J16"/>
    <mergeCell ref="I17:J17"/>
    <mergeCell ref="G11:H11"/>
    <mergeCell ref="G12:H12"/>
    <mergeCell ref="G13:H13"/>
    <mergeCell ref="G14:H14"/>
    <mergeCell ref="G15:H15"/>
    <mergeCell ref="G16:H16"/>
    <mergeCell ref="C19:D1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C15:D15"/>
    <mergeCell ref="C16:D16"/>
    <mergeCell ref="C17:D17"/>
    <mergeCell ref="C18:D18"/>
    <mergeCell ref="C11:D11"/>
    <mergeCell ref="C12:D12"/>
    <mergeCell ref="C13:D13"/>
    <mergeCell ref="C14:D14"/>
  </mergeCells>
  <printOptions/>
  <pageMargins left="0.75" right="0.75" top="1" bottom="1" header="0.5" footer="0.5"/>
  <pageSetup orientation="portrait" paperSize="9"/>
  <ignoredErrors>
    <ignoredError sqref="E11:F19 G11:H19 C11:D19 I11:L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7109375" style="16" customWidth="1"/>
    <col min="2" max="2" width="21.140625" style="16" customWidth="1"/>
    <col min="3" max="3" width="23.28125" style="16" customWidth="1"/>
    <col min="4" max="4" width="3.7109375" style="16" customWidth="1"/>
    <col min="5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3" ht="12.75">
      <c r="B10" s="17" t="s">
        <v>22</v>
      </c>
      <c r="C10" s="18" t="s">
        <v>10</v>
      </c>
    </row>
    <row r="11" spans="2:3" ht="24.75" customHeight="1">
      <c r="B11" s="22">
        <v>0.2</v>
      </c>
      <c r="C11" s="32">
        <f aca="true" t="shared" si="0" ref="C11:C19">B11</f>
        <v>0.2</v>
      </c>
    </row>
    <row r="12" spans="2:3" ht="24.75" customHeight="1">
      <c r="B12" s="23">
        <v>0.123456</v>
      </c>
      <c r="C12" s="32">
        <f t="shared" si="0"/>
        <v>0.123456</v>
      </c>
    </row>
    <row r="13" spans="2:3" ht="24.75" customHeight="1">
      <c r="B13" s="24">
        <v>-8</v>
      </c>
      <c r="C13" s="31">
        <f t="shared" si="0"/>
        <v>-8</v>
      </c>
    </row>
    <row r="14" spans="2:3" ht="24.75" customHeight="1">
      <c r="B14" s="29">
        <v>5</v>
      </c>
      <c r="C14" s="32">
        <f t="shared" si="0"/>
        <v>5</v>
      </c>
    </row>
    <row r="15" spans="2:3" ht="24.75" customHeight="1">
      <c r="B15" s="30">
        <v>1234567890</v>
      </c>
      <c r="C15" s="31">
        <f t="shared" si="0"/>
        <v>1234567890</v>
      </c>
    </row>
    <row r="16" spans="2:3" ht="24.75" customHeight="1">
      <c r="B16" s="28">
        <v>2700</v>
      </c>
      <c r="C16" s="31">
        <f t="shared" si="0"/>
        <v>2700</v>
      </c>
    </row>
    <row r="17" spans="2:3" ht="24.75" customHeight="1">
      <c r="B17" s="25">
        <v>-9876.123</v>
      </c>
      <c r="C17" s="31">
        <f t="shared" si="0"/>
        <v>-9876.123</v>
      </c>
    </row>
    <row r="18" spans="2:3" ht="24.75" customHeight="1">
      <c r="B18" s="27">
        <v>210114682</v>
      </c>
      <c r="C18" s="31">
        <f t="shared" si="0"/>
        <v>210114682</v>
      </c>
    </row>
    <row r="19" spans="2:3" ht="24.75" customHeight="1">
      <c r="B19" s="26">
        <v>1234.567</v>
      </c>
      <c r="C19" s="31">
        <f t="shared" si="0"/>
        <v>1234.567</v>
      </c>
    </row>
  </sheetData>
  <sheetProtection password="C950" sheet="1" objects="1" scenarios="1" formatCells="0" selectLockedCells="1"/>
  <printOptions/>
  <pageMargins left="0.75" right="0.75" top="1" bottom="1" header="0.5" footer="0.5"/>
  <pageSetup orientation="portrait" paperSize="9"/>
  <ignoredErrors>
    <ignoredError sqref="C11:C1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E2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42.140625" style="0" customWidth="1"/>
    <col min="4" max="4" width="34.57421875" style="0" customWidth="1"/>
    <col min="5" max="5" width="33.7109375" style="0" customWidth="1"/>
    <col min="6" max="6" width="3.7109375" style="0" customWidth="1"/>
    <col min="7" max="7" width="17.140625" style="0" customWidth="1"/>
    <col min="8" max="8" width="14.28125" style="0" customWidth="1"/>
  </cols>
  <sheetData>
    <row r="11" spans="2:5" ht="19.5" customHeight="1">
      <c r="B11" s="13" t="s">
        <v>1</v>
      </c>
      <c r="C11" s="13" t="s">
        <v>21</v>
      </c>
      <c r="D11" s="13" t="s">
        <v>0</v>
      </c>
      <c r="E11" s="13" t="s">
        <v>10</v>
      </c>
    </row>
    <row r="12" spans="2:5" ht="19.5" customHeight="1">
      <c r="B12" s="1">
        <f ca="1">DATE(YEAR(TODAY()),1,1)</f>
        <v>42370</v>
      </c>
      <c r="C12" s="15" t="s">
        <v>2</v>
      </c>
      <c r="D12" s="4">
        <f>B12</f>
        <v>42370</v>
      </c>
      <c r="E12" s="14">
        <f>B12</f>
        <v>42370</v>
      </c>
    </row>
    <row r="13" spans="2:5" ht="19.5" customHeight="1">
      <c r="B13" s="1">
        <f ca="1">DATE(YEAR(TODAY()),1,6)</f>
        <v>42375</v>
      </c>
      <c r="C13" s="15" t="s">
        <v>19</v>
      </c>
      <c r="D13" s="3">
        <f aca="true" t="shared" si="0" ref="D13:D22">B13</f>
        <v>42375</v>
      </c>
      <c r="E13" s="14">
        <f aca="true" t="shared" si="1" ref="E13:E22">B13</f>
        <v>42375</v>
      </c>
    </row>
    <row r="14" spans="2:5" ht="19.5" customHeight="1">
      <c r="B14" s="1">
        <f ca="1">DATE(YEAR(TODAY()),5,1)</f>
        <v>42491</v>
      </c>
      <c r="C14" s="15" t="s">
        <v>3</v>
      </c>
      <c r="D14" s="11">
        <f t="shared" si="0"/>
        <v>42491</v>
      </c>
      <c r="E14" s="14">
        <f t="shared" si="1"/>
        <v>42491</v>
      </c>
    </row>
    <row r="15" spans="2:5" ht="19.5" customHeight="1">
      <c r="B15" s="1">
        <f ca="1">DATE(YEAR(TODAY()),6,22)</f>
        <v>42543</v>
      </c>
      <c r="C15" s="15" t="s">
        <v>4</v>
      </c>
      <c r="D15" s="2">
        <f t="shared" si="0"/>
        <v>42543</v>
      </c>
      <c r="E15" s="14">
        <f t="shared" si="1"/>
        <v>42543</v>
      </c>
    </row>
    <row r="16" spans="2:5" ht="19.5" customHeight="1">
      <c r="B16" s="1">
        <f ca="1">DATE(YEAR(TODAY()),6,25)</f>
        <v>42546</v>
      </c>
      <c r="C16" s="15" t="s">
        <v>5</v>
      </c>
      <c r="D16" s="12">
        <f t="shared" si="0"/>
        <v>42546</v>
      </c>
      <c r="E16" s="14">
        <f t="shared" si="1"/>
        <v>42546</v>
      </c>
    </row>
    <row r="17" spans="2:5" ht="19.5" customHeight="1">
      <c r="B17" s="1">
        <f ca="1">DATE(YEAR(TODAY()),8,5)</f>
        <v>42587</v>
      </c>
      <c r="C17" s="15" t="s">
        <v>6</v>
      </c>
      <c r="D17" s="10">
        <f t="shared" si="0"/>
        <v>42587</v>
      </c>
      <c r="E17" s="14">
        <f t="shared" si="1"/>
        <v>42587</v>
      </c>
    </row>
    <row r="18" spans="2:5" ht="19.5" customHeight="1">
      <c r="B18" s="1">
        <f ca="1">DATE(YEAR(TODAY()),8,15)</f>
        <v>42597</v>
      </c>
      <c r="C18" s="15" t="s">
        <v>7</v>
      </c>
      <c r="D18" s="5">
        <f t="shared" si="0"/>
        <v>42597</v>
      </c>
      <c r="E18" s="14">
        <f t="shared" si="1"/>
        <v>42597</v>
      </c>
    </row>
    <row r="19" spans="2:5" ht="19.5" customHeight="1">
      <c r="B19" s="1">
        <f ca="1">DATE(YEAR(TODAY()),10,8)</f>
        <v>42651</v>
      </c>
      <c r="C19" s="15" t="s">
        <v>18</v>
      </c>
      <c r="D19" s="6">
        <f t="shared" si="0"/>
        <v>42651</v>
      </c>
      <c r="E19" s="14">
        <f t="shared" si="1"/>
        <v>42651</v>
      </c>
    </row>
    <row r="20" spans="2:5" ht="19.5" customHeight="1">
      <c r="B20" s="1">
        <f ca="1">DATE(YEAR(TODAY()),11,1)</f>
        <v>42675</v>
      </c>
      <c r="C20" s="15" t="s">
        <v>8</v>
      </c>
      <c r="D20" s="7">
        <f t="shared" si="0"/>
        <v>42675</v>
      </c>
      <c r="E20" s="14">
        <f t="shared" si="1"/>
        <v>42675</v>
      </c>
    </row>
    <row r="21" spans="2:5" ht="19.5" customHeight="1">
      <c r="B21" s="1">
        <f ca="1">DATE(YEAR(TODAY()),12,25)</f>
        <v>42729</v>
      </c>
      <c r="C21" s="15" t="s">
        <v>9</v>
      </c>
      <c r="D21" s="8">
        <f t="shared" si="0"/>
        <v>42729</v>
      </c>
      <c r="E21" s="14">
        <f t="shared" si="1"/>
        <v>42729</v>
      </c>
    </row>
    <row r="22" spans="2:5" ht="19.5" customHeight="1">
      <c r="B22" s="1">
        <f ca="1">DATE(YEAR(TODAY()),12,26)</f>
        <v>42730</v>
      </c>
      <c r="C22" s="15" t="s">
        <v>20</v>
      </c>
      <c r="D22" s="9">
        <f t="shared" si="0"/>
        <v>42730</v>
      </c>
      <c r="E22" s="14">
        <f t="shared" si="1"/>
        <v>42730</v>
      </c>
    </row>
  </sheetData>
  <sheetProtection password="C950" sheet="1" objects="1" scenarios="1" formatCells="0" selectLockedCells="1"/>
  <printOptions/>
  <pageMargins left="0.75" right="0.75" top="1" bottom="1" header="0.5" footer="0.5"/>
  <pageSetup horizontalDpi="600" verticalDpi="600" orientation="portrait" paperSize="9" r:id="rId2"/>
  <ignoredErrors>
    <ignoredError sqref="E12:E2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3:H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3.7109375" style="0" customWidth="1"/>
    <col min="4" max="4" width="35.7109375" style="0" customWidth="1"/>
    <col min="5" max="5" width="3.7109375" style="0" customWidth="1"/>
    <col min="6" max="6" width="35.7109375" style="0" customWidth="1"/>
    <col min="7" max="7" width="3.7109375" style="0" customWidth="1"/>
    <col min="8" max="8" width="35.7109375" style="0" customWidth="1"/>
  </cols>
  <sheetData>
    <row r="13" spans="2:8" ht="30.75">
      <c r="B13" s="33" t="s">
        <v>17</v>
      </c>
      <c r="C13" s="34"/>
      <c r="D13" s="43">
        <f ca="1">TODAY()</f>
        <v>42696</v>
      </c>
      <c r="E13" s="35"/>
      <c r="F13" s="36"/>
      <c r="G13" s="36"/>
      <c r="H13" s="36"/>
    </row>
    <row r="14" spans="2:8" ht="15">
      <c r="B14" s="36"/>
      <c r="C14" s="36"/>
      <c r="D14" s="36"/>
      <c r="E14" s="36"/>
      <c r="F14" s="36"/>
      <c r="G14" s="36"/>
      <c r="H14" s="36"/>
    </row>
    <row r="15" spans="2:8" ht="15">
      <c r="B15" s="36"/>
      <c r="C15" s="36"/>
      <c r="D15" s="36"/>
      <c r="E15" s="36"/>
      <c r="F15" s="36"/>
      <c r="G15" s="36"/>
      <c r="H15" s="36"/>
    </row>
    <row r="16" spans="2:8" ht="46.5" customHeight="1">
      <c r="B16" s="37" t="s">
        <v>23</v>
      </c>
      <c r="C16" s="38"/>
      <c r="D16" s="37" t="s">
        <v>24</v>
      </c>
      <c r="E16" s="38"/>
      <c r="F16" s="37" t="s">
        <v>25</v>
      </c>
      <c r="G16" s="38"/>
      <c r="H16" s="37" t="s">
        <v>26</v>
      </c>
    </row>
    <row r="17" spans="2:8" ht="4.5" customHeight="1">
      <c r="B17" s="36"/>
      <c r="C17" s="36"/>
      <c r="D17" s="36"/>
      <c r="E17" s="36"/>
      <c r="F17" s="36"/>
      <c r="G17" s="36"/>
      <c r="H17" s="36"/>
    </row>
    <row r="18" spans="2:8" ht="24.75" customHeight="1">
      <c r="B18" s="40"/>
      <c r="C18" s="39"/>
      <c r="D18" s="41"/>
      <c r="E18" s="39"/>
      <c r="F18" s="42"/>
      <c r="G18" s="39"/>
      <c r="H18" s="42"/>
    </row>
  </sheetData>
  <sheetProtection password="C950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Nastavnica-info</cp:lastModifiedBy>
  <dcterms:created xsi:type="dcterms:W3CDTF">2007-08-13T18:25:58Z</dcterms:created>
  <dcterms:modified xsi:type="dcterms:W3CDTF">2016-11-22T10:37:28Z</dcterms:modified>
  <cp:category/>
  <cp:version/>
  <cp:contentType/>
  <cp:contentStatus/>
</cp:coreProperties>
</file>